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8340" activeTab="0"/>
  </bookViews>
  <sheets>
    <sheet name="EAA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<sst xmlns="http://schemas.openxmlformats.org/spreadsheetml/2006/main" count="27" uniqueCount="27">
  <si>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</si>
  <si>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</si>
  <si>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</si>
  <si>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</si>
  <si>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</si>
  <si>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</si>
  <si>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</si>
  <si>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</si>
  <si>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</si>
  <si>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</si>
  <si>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</si>
  <si>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</si>
  <si>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</si>
  <si>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</si>
  <si>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</si>
  <si>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</si>
  <si>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</si>
  <si>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</si>
  <si>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</si>
  <si>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</si>
  <si>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</si>
  <si>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</si>
  <si>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</si>
  <si>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</si>
  <si>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</si>
  <si>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</si>
  <si>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MUNICIPIO DE ROMITA, GTO.
ESTADO ANALÍTICO DEL ACTIVO
DEL 1 DE ENERO AL 31 DE DICIEMBRE DEL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</si>
</sst>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0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59" applyFont="1" applyFill="1" applyBorder="1" applyAlignment="1">
      <alignment vertical="top" wrapText="1"/>
      <protection/>
    </xf>
    <xf numFmtId="0" fontId="4" fillId="0" borderId="10" xfId="59" applyFont="1" applyFill="1" applyBorder="1" applyAlignment="1">
      <alignment horizontal="center" vertical="top"/>
      <protection/>
    </xf>
    <xf numFmtId="0" fontId="4" fillId="0" borderId="11" xfId="59" applyFont="1" applyFill="1" applyBorder="1" applyAlignment="1">
      <alignment horizontal="center" vertical="center"/>
      <protection/>
    </xf>
    <xf numFmtId="0" fontId="4" fillId="0" borderId="12" xfId="59" applyFont="1" applyFill="1" applyBorder="1" applyAlignment="1">
      <alignment horizontal="center" vertical="center" wrapText="1"/>
      <protection/>
    </xf>
    <xf numFmtId="0" fontId="0" fillId="0" borderId="13" xfId="0" applyBorder="1" applyAlignment="1" applyProtection="1">
      <alignment/>
      <protection locked="0"/>
    </xf>
    <xf numFmtId="0" fontId="4" fillId="0" borderId="0" xfId="59" applyFont="1" applyFill="1" applyBorder="1" applyAlignment="1">
      <alignment horizontal="left" vertical="top" wrapText="1"/>
      <protection/>
    </xf>
    <xf numFmtId="0" fontId="3" fillId="33" borderId="14" xfId="59" applyFont="1" applyFill="1" applyBorder="1" applyAlignment="1">
      <alignment horizontal="center" vertical="center"/>
      <protection/>
    </xf>
    <xf numFmtId="0" fontId="3" fillId="33" borderId="12" xfId="59" applyFont="1" applyFill="1" applyBorder="1" applyAlignment="1">
      <alignment horizontal="center" vertical="center" wrapText="1"/>
      <protection/>
    </xf>
    <xf numFmtId="4" fontId="3" fillId="33" borderId="15" xfId="59" applyNumberFormat="1" applyFont="1" applyFill="1" applyBorder="1" applyAlignment="1">
      <alignment horizontal="center" vertical="center" wrapText="1"/>
      <protection/>
    </xf>
    <xf numFmtId="0" fontId="4" fillId="0" borderId="16" xfId="59" applyNumberFormat="1" applyFont="1" applyFill="1" applyBorder="1" applyAlignment="1">
      <alignment horizontal="center" vertical="center" wrapText="1"/>
      <protection/>
    </xf>
    <xf numFmtId="0" fontId="4" fillId="0" borderId="16" xfId="59" applyNumberFormat="1" applyFont="1" applyFill="1" applyBorder="1" applyAlignment="1" quotePrefix="1">
      <alignment horizontal="center" vertical="center" wrapText="1"/>
      <protection/>
    </xf>
    <xf numFmtId="4" fontId="3" fillId="0" borderId="17" xfId="59" applyNumberFormat="1" applyFont="1" applyFill="1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/>
      <protection locked="0"/>
    </xf>
    <xf numFmtId="0" fontId="3" fillId="0" borderId="10" xfId="59" applyFont="1" applyFill="1" applyBorder="1" applyAlignment="1">
      <alignment vertical="top"/>
      <protection/>
    </xf>
    <xf numFmtId="0" fontId="0" fillId="0" borderId="19" xfId="0" applyBorder="1" applyAlignment="1" applyProtection="1">
      <alignment/>
      <protection locked="0"/>
    </xf>
    <xf numFmtId="0" fontId="5" fillId="0" borderId="0" xfId="59" applyFont="1" applyFill="1" applyBorder="1" applyAlignment="1">
      <alignment vertical="top" wrapText="1"/>
      <protection/>
    </xf>
    <xf numFmtId="4" fontId="4" fillId="0" borderId="17" xfId="59" applyNumberFormat="1" applyFont="1" applyFill="1" applyBorder="1" applyAlignment="1" applyProtection="1">
      <alignment vertical="top" wrapText="1"/>
      <protection locked="0"/>
    </xf>
    <xf numFmtId="4" fontId="4" fillId="0" borderId="17" xfId="59" applyNumberFormat="1" applyFont="1" applyFill="1" applyBorder="1" applyAlignment="1" applyProtection="1">
      <alignment wrapText="1"/>
      <protection locked="0"/>
    </xf>
    <xf numFmtId="0" fontId="3" fillId="33" borderId="14" xfId="59" applyFont="1" applyFill="1" applyBorder="1" applyAlignment="1" applyProtection="1">
      <alignment horizontal="center" vertical="center" wrapText="1"/>
      <protection locked="0"/>
    </xf>
    <xf numFmtId="0" fontId="3" fillId="33" borderId="20" xfId="59" applyFont="1" applyFill="1" applyBorder="1" applyAlignment="1" applyProtection="1">
      <alignment horizontal="center" vertical="center" wrapText="1"/>
      <protection locked="0"/>
    </xf>
    <xf numFmtId="0" fontId="3" fillId="33" borderId="21" xfId="59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left" vertical="center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showGridLines="0" tabSelected="1" zoomScalePageLayoutView="0" workbookViewId="0" topLeftCell="A1">
      <selection activeCell="A1" sqref="A1:G1"/>
    </sheetView>
  </sheetViews>
  <sheetFormatPr defaultColWidth="12" defaultRowHeight="11.25"/>
  <cols>
    <col min="1" max="1" width="1.0078125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 customWidth="1"/>
  </cols>
  <sheetData>
    <row r="1" spans="1:7" ht="39.75" customHeight="1">
      <c r="A1" s="20" t="s">
        <v>26</v>
      </c>
      <c r="B1" s="21"/>
      <c r="C1" s="21"/>
      <c r="D1" s="21"/>
      <c r="E1" s="21"/>
      <c r="F1" s="21"/>
      <c r="G1" s="22"/>
    </row>
    <row r="2" spans="1:7" ht="33.75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ht="11.25">
      <c r="A3" s="4"/>
      <c r="B3" s="5"/>
      <c r="C3" s="11"/>
      <c r="D3" s="11"/>
      <c r="E3" s="11"/>
      <c r="F3" s="11"/>
      <c r="G3" s="12"/>
    </row>
    <row r="4" spans="1:7" ht="11.25">
      <c r="A4" s="15" t="s">
        <v>0</v>
      </c>
      <c r="B4" s="2"/>
      <c r="C4" s="13">
        <f>SUM(C6+C15)</f>
        <v>398172501.08</v>
      </c>
      <c r="D4" s="13">
        <f>SUM(D6+D15)</f>
        <v>903625858.56</v>
      </c>
      <c r="E4" s="13">
        <f>SUM(E6+E15)</f>
        <v>812850253.25</v>
      </c>
      <c r="F4" s="13">
        <f>SUM(F6+F15)</f>
        <v>488948106.39</v>
      </c>
      <c r="G4" s="13">
        <f>SUM(G6+G15)</f>
        <v>90775605.30999996</v>
      </c>
    </row>
    <row r="5" spans="1:7" ht="11.25">
      <c r="A5" s="15"/>
      <c r="B5" s="2"/>
      <c r="C5" s="18"/>
      <c r="D5" s="18"/>
      <c r="E5" s="18"/>
      <c r="F5" s="18"/>
      <c r="G5" s="18"/>
    </row>
    <row r="6" spans="1:7" ht="11.25">
      <c r="A6" s="3">
        <v>1100</v>
      </c>
      <c r="B6" s="17" t="s">
        <v>8</v>
      </c>
      <c r="C6" s="13">
        <f>SUM(C7:C13)</f>
        <v>48607531.38</v>
      </c>
      <c r="D6" s="13">
        <f>SUM(D7:D13)</f>
        <v>812900586.06</v>
      </c>
      <c r="E6" s="13">
        <f>SUM(E7:E13)</f>
        <v>809448094.5</v>
      </c>
      <c r="F6" s="13">
        <f>SUM(F7:F13)</f>
        <v>52060022.939999945</v>
      </c>
      <c r="G6" s="18">
        <f>SUM(G7:G13)</f>
        <v>3452491.5599999484</v>
      </c>
    </row>
    <row r="7" spans="1:7" ht="11.25">
      <c r="A7" s="3">
        <v>1110</v>
      </c>
      <c r="B7" s="7" t="s">
        <v>9</v>
      </c>
      <c r="C7" s="18">
        <v>19295993.29</v>
      </c>
      <c r="D7" s="18">
        <v>596076258.63</v>
      </c>
      <c r="E7" s="18">
        <v>591530593.74</v>
      </c>
      <c r="F7" s="18">
        <f>C7+D7-E7</f>
        <v>23841658.179999948</v>
      </c>
      <c r="G7" s="18">
        <f aca="true" t="shared" si="0" ref="G7:G13">F7-C7</f>
        <v>4545664.889999948</v>
      </c>
    </row>
    <row r="8" spans="1:7" ht="11.25">
      <c r="A8" s="3">
        <v>1120</v>
      </c>
      <c r="B8" s="7" t="s">
        <v>10</v>
      </c>
      <c r="C8" s="18">
        <v>18261725.24</v>
      </c>
      <c r="D8" s="18">
        <v>189341845.38</v>
      </c>
      <c r="E8" s="18">
        <v>185111492.34</v>
      </c>
      <c r="F8" s="18">
        <f aca="true" t="shared" si="1" ref="F8:F13">C8+D8-E8</f>
        <v>22492078.28</v>
      </c>
      <c r="G8" s="18">
        <f t="shared" si="0"/>
        <v>4230353.040000003</v>
      </c>
    </row>
    <row r="9" spans="1:7" ht="11.25">
      <c r="A9" s="3">
        <v>1130</v>
      </c>
      <c r="B9" s="7" t="s">
        <v>11</v>
      </c>
      <c r="C9" s="18">
        <v>11049812.85</v>
      </c>
      <c r="D9" s="18">
        <v>27482482.05</v>
      </c>
      <c r="E9" s="18">
        <v>32806008.42</v>
      </c>
      <c r="F9" s="18">
        <f t="shared" si="1"/>
        <v>5726286.479999997</v>
      </c>
      <c r="G9" s="18">
        <f t="shared" si="0"/>
        <v>-5323526.370000003</v>
      </c>
    </row>
    <row r="10" spans="1:7" ht="11.25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ht="11.25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ht="11.25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ht="11.25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ht="11.25">
      <c r="A14" s="3"/>
      <c r="B14" s="7"/>
      <c r="C14" s="13"/>
      <c r="D14" s="13"/>
      <c r="E14" s="13"/>
      <c r="F14" s="13"/>
      <c r="G14" s="13"/>
    </row>
    <row r="15" spans="1:7" ht="11.25">
      <c r="A15" s="3">
        <v>1200</v>
      </c>
      <c r="B15" s="17" t="s">
        <v>14</v>
      </c>
      <c r="C15" s="13">
        <f>SUM(C16:C24)</f>
        <v>349564969.7</v>
      </c>
      <c r="D15" s="13">
        <f>SUM(D16:D24)</f>
        <v>90725272.5</v>
      </c>
      <c r="E15" s="13">
        <f>SUM(E16:E24)</f>
        <v>3402158.75</v>
      </c>
      <c r="F15" s="13">
        <f>SUM(F16:F24)</f>
        <v>436888083.45000005</v>
      </c>
      <c r="G15" s="13">
        <f>SUM(G16:G24)</f>
        <v>87323113.75000001</v>
      </c>
    </row>
    <row r="16" spans="1:7" ht="11.25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aca="true" t="shared" si="2" ref="G16:G24">F16-C16</f>
        <v>0</v>
      </c>
    </row>
    <row r="17" spans="1:7" ht="11.25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aca="true" t="shared" si="3" ref="F17:F24">C17+D17-E17</f>
        <v>0</v>
      </c>
      <c r="G17" s="19">
        <f t="shared" si="2"/>
        <v>0</v>
      </c>
    </row>
    <row r="18" spans="1:7" ht="11.25">
      <c r="A18" s="3">
        <v>1230</v>
      </c>
      <c r="B18" s="7" t="s">
        <v>17</v>
      </c>
      <c r="C18" s="19">
        <v>344404575.98</v>
      </c>
      <c r="D18" s="19">
        <v>88964222.68</v>
      </c>
      <c r="E18" s="19">
        <v>2951262.45</v>
      </c>
      <c r="F18" s="19">
        <f t="shared" si="3"/>
        <v>430417536.21000004</v>
      </c>
      <c r="G18" s="19">
        <f t="shared" si="2"/>
        <v>86012960.23000002</v>
      </c>
    </row>
    <row r="19" spans="1:7" ht="11.25">
      <c r="A19" s="3">
        <v>1240</v>
      </c>
      <c r="B19" s="7" t="s">
        <v>18</v>
      </c>
      <c r="C19" s="18">
        <v>16872783.83</v>
      </c>
      <c r="D19" s="18">
        <v>1210049.82</v>
      </c>
      <c r="E19" s="18">
        <v>450896.3</v>
      </c>
      <c r="F19" s="18">
        <f t="shared" si="3"/>
        <v>17631937.349999998</v>
      </c>
      <c r="G19" s="18">
        <f t="shared" si="2"/>
        <v>759153.5199999996</v>
      </c>
    </row>
    <row r="20" spans="1:7" ht="11.25">
      <c r="A20" s="3">
        <v>1250</v>
      </c>
      <c r="B20" s="7" t="s">
        <v>19</v>
      </c>
      <c r="C20" s="18">
        <v>157356.03</v>
      </c>
      <c r="D20" s="18">
        <v>551000</v>
      </c>
      <c r="E20" s="18">
        <v>0</v>
      </c>
      <c r="F20" s="18">
        <f t="shared" si="3"/>
        <v>708356.03</v>
      </c>
      <c r="G20" s="18">
        <f t="shared" si="2"/>
        <v>551000</v>
      </c>
    </row>
    <row r="21" spans="1:7" ht="11.25">
      <c r="A21" s="3">
        <v>1260</v>
      </c>
      <c r="B21" s="7" t="s">
        <v>20</v>
      </c>
      <c r="C21" s="18">
        <v>-12142833.36</v>
      </c>
      <c r="D21" s="18">
        <v>0</v>
      </c>
      <c r="E21" s="18">
        <v>0</v>
      </c>
      <c r="F21" s="18">
        <f t="shared" si="3"/>
        <v>-12142833.36</v>
      </c>
      <c r="G21" s="18">
        <f t="shared" si="2"/>
        <v>0</v>
      </c>
    </row>
    <row r="22" spans="1:7" ht="11.25">
      <c r="A22" s="3">
        <v>1270</v>
      </c>
      <c r="B22" s="7" t="s">
        <v>21</v>
      </c>
      <c r="C22" s="18">
        <v>273087.22</v>
      </c>
      <c r="D22" s="18">
        <v>0</v>
      </c>
      <c r="E22" s="18">
        <v>0</v>
      </c>
      <c r="F22" s="18">
        <f t="shared" si="3"/>
        <v>273087.22</v>
      </c>
      <c r="G22" s="18">
        <f t="shared" si="2"/>
        <v>0</v>
      </c>
    </row>
    <row r="23" spans="1:7" ht="11.25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ht="11.25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ht="11.25">
      <c r="A25" s="16"/>
      <c r="B25" s="6"/>
      <c r="C25" s="14"/>
      <c r="D25" s="14"/>
      <c r="E25" s="14"/>
      <c r="F25" s="14"/>
      <c r="G25" s="14"/>
    </row>
    <row r="26" spans="2:7" ht="11.25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rintOptions/>
  <pageMargins left="0.7" right="0.7" top="0.75" bottom="0.75" header="0.3" footer="0.3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52411</cp:lastModifiedBy>
  <cp:lastPrinted>2018-03-08T18:40:55Z</cp:lastPrinted>
  <dcterms:created xsi:type="dcterms:W3CDTF">2014-02-09T04:04:15Z</dcterms:created>
  <dcterms:modified xsi:type="dcterms:W3CDTF">2021-02-04T17:18:19Z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